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10 Cfm Work  2019\"/>
    </mc:Choice>
  </mc:AlternateContent>
  <xr:revisionPtr revIDLastSave="0" documentId="13_ncr:1_{93710153-EDF0-485E-ACE4-AB42E562A7C0}" xr6:coauthVersionLast="43" xr6:coauthVersionMax="43" xr10:uidLastSave="{00000000-0000-0000-0000-000000000000}"/>
  <bookViews>
    <workbookView xWindow="1950" yWindow="940" windowWidth="17250" windowHeight="9860" xr2:uid="{8993D818-300E-475B-A24E-6E0290C56A54}"/>
  </bookViews>
  <sheets>
    <sheet name="LCR Chum Summary as of 16 No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1" i="1"/>
  <c r="C23" i="1" s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D10" i="1" l="1"/>
  <c r="E10" i="1"/>
  <c r="C10" i="1"/>
</calcChain>
</file>

<file path=xl/sharedStrings.xml><?xml version="1.0" encoding="utf-8"?>
<sst xmlns="http://schemas.openxmlformats.org/spreadsheetml/2006/main" count="33" uniqueCount="23">
  <si>
    <t>Population</t>
  </si>
  <si>
    <t>Comments</t>
  </si>
  <si>
    <t>Lives</t>
  </si>
  <si>
    <t>Dead</t>
  </si>
  <si>
    <t>Redds</t>
  </si>
  <si>
    <t>Observed Totals : Preliminary</t>
  </si>
  <si>
    <t>Woods</t>
  </si>
  <si>
    <t>Surveys 11/6 and 11/12</t>
  </si>
  <si>
    <t>St Cloud</t>
  </si>
  <si>
    <t>Surveys 11/6 and 11/9</t>
  </si>
  <si>
    <t>Rivershore</t>
  </si>
  <si>
    <t>Marker85</t>
  </si>
  <si>
    <t>Ives/Pierce</t>
  </si>
  <si>
    <t>Surveys 11/3 and 11/10</t>
  </si>
  <si>
    <t>Duncan Creek Seeps</t>
  </si>
  <si>
    <t>Surveys 11/4 and 11/10</t>
  </si>
  <si>
    <t>Duncan Creek</t>
  </si>
  <si>
    <t>Hamilton Creek</t>
  </si>
  <si>
    <t>Hamilton Spring Channel</t>
  </si>
  <si>
    <t>Surveyed 11/12</t>
  </si>
  <si>
    <t>These data from WDFW TWS data base and are preliminary.  Cfm 16 Nov 2020</t>
  </si>
  <si>
    <t xml:space="preserve">Chum Survey Observations Columbia R tribs below  Bonneville Dam Nov 3 to 12, 2020 </t>
  </si>
  <si>
    <t xml:space="preserve">Chum Survey Observations Columbia R tribs below I-5, Nov 4 to 10,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</si>
</sst>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3" xfId="0" applyFont="1" applyFill="1" applyBorder="1"/>
    <xf numFmtId="0" fontId="2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0" fillId="0" borderId="4" xfId="0" applyBorder="1"/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fm%20Chum%20TWS%20Lower%20Col%20Trib%2016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R Chum Summary as of 16 Nov"/>
      <sheetName val="Sheet1"/>
      <sheetName val="LCR TWS 16 Nov 2020"/>
      <sheetName val="Sheet3"/>
      <sheetName val="Sheet4"/>
      <sheetName val="Sheet4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4">
          <cell r="F64" t="str">
            <v>Elochoman, Skamokawa</v>
          </cell>
          <cell r="G64">
            <v>378</v>
          </cell>
          <cell r="H64">
            <v>6</v>
          </cell>
          <cell r="I64">
            <v>82</v>
          </cell>
          <cell r="J64" t="str">
            <v>Surveys 11/8 and 11/10</v>
          </cell>
        </row>
        <row r="65">
          <cell r="F65" t="str">
            <v>Grays, Chinook, Grays &amp; West Fork</v>
          </cell>
          <cell r="G65">
            <v>2077</v>
          </cell>
          <cell r="H65">
            <v>2</v>
          </cell>
          <cell r="I65">
            <v>679</v>
          </cell>
          <cell r="J65" t="str">
            <v>As of 11/10/2020</v>
          </cell>
        </row>
        <row r="66">
          <cell r="F66" t="str">
            <v>Grays, Chinook, Crazy Johnson</v>
          </cell>
          <cell r="G66">
            <v>511</v>
          </cell>
          <cell r="H66">
            <v>0</v>
          </cell>
          <cell r="I66">
            <v>117</v>
          </cell>
          <cell r="J66" t="str">
            <v>Surveys 11/4 and 11/10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9196-1EFE-44E8-88F2-3A86E785652A}">
  <dimension ref="B3:H23"/>
  <sheetViews>
    <sheetView tabSelected="1" topLeftCell="A4" workbookViewId="0">
      <selection activeCell="B18" sqref="B17:B18"/>
    </sheetView>
  </sheetViews>
  <sheetFormatPr defaultRowHeight="14.5" x14ac:dyDescent="0.35"/>
  <cols>
    <col min="1" max="1" width="8.26953125" customWidth="1"/>
    <col min="2" max="2" width="33.26953125" customWidth="1"/>
    <col min="3" max="3" width="11.81640625" customWidth="1"/>
    <col min="4" max="4" width="8.7265625" customWidth="1"/>
    <col min="6" max="6" width="8.90625" customWidth="1"/>
  </cols>
  <sheetData>
    <row r="3" spans="2:8" ht="15.5" x14ac:dyDescent="0.35">
      <c r="B3" s="7" t="s">
        <v>20</v>
      </c>
      <c r="C3" s="7"/>
      <c r="D3" s="7"/>
      <c r="E3" s="7"/>
      <c r="F3" s="7"/>
      <c r="G3" s="7"/>
      <c r="H3" s="7"/>
    </row>
    <row r="5" spans="2:8" ht="16" thickBot="1" x14ac:dyDescent="0.4">
      <c r="B5" s="1" t="s">
        <v>22</v>
      </c>
      <c r="C5" s="1"/>
      <c r="D5" s="1"/>
      <c r="E5" s="1"/>
      <c r="F5" s="1"/>
      <c r="G5" s="2"/>
      <c r="H5" s="2"/>
    </row>
    <row r="6" spans="2:8" ht="16" thickBot="1" x14ac:dyDescent="0.4">
      <c r="B6" s="3" t="s">
        <v>0</v>
      </c>
      <c r="C6" s="4" t="s">
        <v>2</v>
      </c>
      <c r="D6" s="4" t="s">
        <v>3</v>
      </c>
      <c r="E6" s="4" t="s">
        <v>4</v>
      </c>
      <c r="F6" s="5" t="s">
        <v>1</v>
      </c>
      <c r="G6" s="6"/>
      <c r="H6" s="6"/>
    </row>
    <row r="7" spans="2:8" ht="16" thickTop="1" x14ac:dyDescent="0.35">
      <c r="B7" s="7" t="str">
        <f>[1]Sheet4_2!F64</f>
        <v>Elochoman, Skamokawa</v>
      </c>
      <c r="C7" s="8">
        <f>[1]Sheet4_2!G64</f>
        <v>378</v>
      </c>
      <c r="D7" s="8">
        <f>[1]Sheet4_2!H64</f>
        <v>6</v>
      </c>
      <c r="E7" s="8">
        <f>[1]Sheet4_2!I64</f>
        <v>82</v>
      </c>
      <c r="F7" s="7" t="str">
        <f>[1]Sheet4_2!J64</f>
        <v>Surveys 11/8 and 11/10</v>
      </c>
    </row>
    <row r="8" spans="2:8" ht="15.5" x14ac:dyDescent="0.35">
      <c r="B8" s="7" t="str">
        <f>[1]Sheet4_2!F65</f>
        <v>Grays, Chinook, Grays &amp; West Fork</v>
      </c>
      <c r="C8" s="8">
        <f>[1]Sheet4_2!G65</f>
        <v>2077</v>
      </c>
      <c r="D8" s="8">
        <f>[1]Sheet4_2!H65</f>
        <v>2</v>
      </c>
      <c r="E8" s="8">
        <f>[1]Sheet4_2!I65</f>
        <v>679</v>
      </c>
      <c r="F8" s="7" t="str">
        <f>[1]Sheet4_2!J65</f>
        <v>As of 11/10/2020</v>
      </c>
    </row>
    <row r="9" spans="2:8" ht="16" thickBot="1" x14ac:dyDescent="0.4">
      <c r="B9" s="9" t="str">
        <f>[1]Sheet4_2!F66</f>
        <v>Grays, Chinook, Crazy Johnson</v>
      </c>
      <c r="C9" s="10">
        <f>[1]Sheet4_2!G66</f>
        <v>511</v>
      </c>
      <c r="D9" s="10">
        <f>[1]Sheet4_2!H66</f>
        <v>0</v>
      </c>
      <c r="E9" s="10">
        <f>[1]Sheet4_2!I66</f>
        <v>117</v>
      </c>
      <c r="F9" s="21" t="str">
        <f>[1]Sheet4_2!J66</f>
        <v>Surveys 11/4 and 11/10</v>
      </c>
      <c r="G9" s="22"/>
      <c r="H9" s="22"/>
    </row>
    <row r="10" spans="2:8" ht="16" thickTop="1" x14ac:dyDescent="0.35">
      <c r="B10" s="12" t="s">
        <v>5</v>
      </c>
      <c r="C10" s="8">
        <f>SUM(C7:C9)</f>
        <v>2966</v>
      </c>
      <c r="D10" s="8">
        <f>SUM(D7:D9)</f>
        <v>8</v>
      </c>
      <c r="E10" s="8">
        <f>SUM(E7:E9)</f>
        <v>878</v>
      </c>
    </row>
    <row r="12" spans="2:8" ht="16" thickBot="1" x14ac:dyDescent="0.4">
      <c r="B12" s="1" t="s">
        <v>21</v>
      </c>
      <c r="C12" s="1"/>
      <c r="D12" s="1"/>
      <c r="E12" s="1"/>
      <c r="F12" s="1"/>
      <c r="G12" s="2"/>
      <c r="H12" s="2"/>
    </row>
    <row r="13" spans="2:8" ht="16" thickBot="1" x14ac:dyDescent="0.4">
      <c r="B13" s="3" t="s">
        <v>0</v>
      </c>
      <c r="C13" s="4" t="s">
        <v>2</v>
      </c>
      <c r="D13" s="4" t="s">
        <v>3</v>
      </c>
      <c r="E13" s="4" t="s">
        <v>4</v>
      </c>
      <c r="F13" s="5" t="s">
        <v>1</v>
      </c>
      <c r="G13" s="6"/>
      <c r="H13" s="6"/>
    </row>
    <row r="14" spans="2:8" ht="16" thickTop="1" x14ac:dyDescent="0.35">
      <c r="B14" s="13" t="s">
        <v>6</v>
      </c>
      <c r="C14" s="14">
        <v>13</v>
      </c>
      <c r="D14" s="14">
        <v>0</v>
      </c>
      <c r="E14" s="14">
        <v>5</v>
      </c>
      <c r="F14" s="7" t="s">
        <v>7</v>
      </c>
    </row>
    <row r="15" spans="2:8" ht="15.5" x14ac:dyDescent="0.35">
      <c r="B15" s="13" t="s">
        <v>8</v>
      </c>
      <c r="C15" s="14">
        <v>2</v>
      </c>
      <c r="D15" s="14">
        <v>0</v>
      </c>
      <c r="E15" s="14">
        <v>2</v>
      </c>
      <c r="F15" s="7" t="s">
        <v>9</v>
      </c>
    </row>
    <row r="16" spans="2:8" ht="15.5" x14ac:dyDescent="0.35">
      <c r="B16" s="13" t="s">
        <v>10</v>
      </c>
      <c r="C16" s="23">
        <v>56</v>
      </c>
      <c r="D16" s="23">
        <v>0</v>
      </c>
      <c r="E16" s="23">
        <v>11</v>
      </c>
      <c r="F16" s="7" t="s">
        <v>7</v>
      </c>
    </row>
    <row r="17" spans="2:8" ht="15.5" x14ac:dyDescent="0.35">
      <c r="B17" s="13" t="s">
        <v>11</v>
      </c>
      <c r="C17" s="14">
        <v>17</v>
      </c>
      <c r="D17" s="14">
        <v>0</v>
      </c>
      <c r="E17" s="14">
        <v>5</v>
      </c>
      <c r="F17" s="7" t="s">
        <v>9</v>
      </c>
    </row>
    <row r="18" spans="2:8" ht="15.5" x14ac:dyDescent="0.35">
      <c r="B18" s="13" t="s">
        <v>12</v>
      </c>
      <c r="C18" s="14">
        <v>76</v>
      </c>
      <c r="D18" s="14">
        <v>1</v>
      </c>
      <c r="E18" s="14">
        <v>27</v>
      </c>
      <c r="F18" s="7" t="s">
        <v>13</v>
      </c>
      <c r="G18" s="11"/>
      <c r="H18" s="11"/>
    </row>
    <row r="19" spans="2:8" ht="15.5" x14ac:dyDescent="0.35">
      <c r="B19" s="15" t="s">
        <v>14</v>
      </c>
      <c r="C19" s="16">
        <v>8</v>
      </c>
      <c r="D19" s="16">
        <v>0</v>
      </c>
      <c r="E19" s="16">
        <v>1</v>
      </c>
      <c r="F19" s="7" t="s">
        <v>15</v>
      </c>
    </row>
    <row r="20" spans="2:8" ht="15.5" x14ac:dyDescent="0.35">
      <c r="B20" s="7" t="s">
        <v>16</v>
      </c>
      <c r="C20" s="8">
        <v>0</v>
      </c>
      <c r="D20" s="8">
        <v>0</v>
      </c>
      <c r="E20" s="8">
        <v>0</v>
      </c>
      <c r="F20" s="7" t="s">
        <v>15</v>
      </c>
    </row>
    <row r="21" spans="2:8" ht="15.5" x14ac:dyDescent="0.35">
      <c r="B21" s="15" t="s">
        <v>17</v>
      </c>
      <c r="C21" s="16">
        <f>30+7</f>
        <v>37</v>
      </c>
      <c r="D21" s="16">
        <v>0</v>
      </c>
      <c r="E21" s="16">
        <v>19</v>
      </c>
      <c r="F21" s="7" t="s">
        <v>15</v>
      </c>
    </row>
    <row r="22" spans="2:8" ht="16" thickBot="1" x14ac:dyDescent="0.4">
      <c r="B22" s="17" t="s">
        <v>18</v>
      </c>
      <c r="C22" s="18">
        <v>11</v>
      </c>
      <c r="D22" s="19">
        <v>0</v>
      </c>
      <c r="E22" s="19">
        <v>8</v>
      </c>
      <c r="F22" s="9" t="s">
        <v>19</v>
      </c>
      <c r="G22" s="20"/>
      <c r="H22" s="20"/>
    </row>
    <row r="23" spans="2:8" ht="16" thickTop="1" x14ac:dyDescent="0.35">
      <c r="B23" s="12" t="s">
        <v>5</v>
      </c>
      <c r="C23" s="14">
        <f>SUM(C14:C22)</f>
        <v>220</v>
      </c>
      <c r="D23" s="14">
        <f>SUM(D14:D22)</f>
        <v>1</v>
      </c>
      <c r="E23" s="14">
        <f>SUM(E14:E22)</f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LCR Chum Summary as of 16 Nov</vt:lpstr>
    </vt:vector>
  </TitlesOfParts>
  <Company>WDFW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Morrill, Charles (DFW)</dc:creator>
  <cp:lastModifiedBy>Morrill, Charles (DFW)</cp:lastModifiedBy>
  <dcterms:created xsi:type="dcterms:W3CDTF">2020-11-17T16:24:03Z</dcterms:created>
  <dcterms:modified xsi:type="dcterms:W3CDTF">2020-11-17T20:38:45Z</dcterms:modified>
</cp:coreProperties>
</file>